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14" i="1" l="1"/>
  <c r="N14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6" i="1"/>
  <c r="M6" i="1" s="1"/>
  <c r="M14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6" i="1"/>
  <c r="H6" i="1" s="1"/>
  <c r="H14" i="1" s="1"/>
</calcChain>
</file>

<file path=xl/sharedStrings.xml><?xml version="1.0" encoding="utf-8"?>
<sst xmlns="http://schemas.openxmlformats.org/spreadsheetml/2006/main" count="36" uniqueCount="29">
  <si>
    <t>фото</t>
    <phoneticPr fontId="1" type="noConversion"/>
  </si>
  <si>
    <t>наименование</t>
    <phoneticPr fontId="1" type="noConversion"/>
  </si>
  <si>
    <t>цена</t>
    <phoneticPr fontId="1" type="noConversion"/>
  </si>
  <si>
    <t>количество в коробке</t>
    <phoneticPr fontId="1" type="noConversion"/>
  </si>
  <si>
    <t>цвет</t>
    <phoneticPr fontId="1" type="noConversion"/>
  </si>
  <si>
    <t>количество коробок</t>
    <phoneticPr fontId="1" type="noConversion"/>
  </si>
  <si>
    <t>BETTULLA 40</t>
    <phoneticPr fontId="1" type="noConversion"/>
  </si>
  <si>
    <t>BETTULLA 20</t>
    <phoneticPr fontId="1" type="noConversion"/>
  </si>
  <si>
    <t>Miele</t>
    <phoneticPr fontId="1" type="noConversion"/>
  </si>
  <si>
    <t>Vizone</t>
    <phoneticPr fontId="1" type="noConversion"/>
  </si>
  <si>
    <t>Cappucino</t>
    <phoneticPr fontId="1" type="noConversion"/>
  </si>
  <si>
    <t xml:space="preserve"> Nero</t>
    <phoneticPr fontId="1" type="noConversion"/>
  </si>
  <si>
    <t>Cappuchino</t>
    <phoneticPr fontId="1" type="noConversion"/>
  </si>
  <si>
    <t>Bronzo</t>
    <phoneticPr fontId="1" type="noConversion"/>
  </si>
  <si>
    <t>Nero</t>
    <phoneticPr fontId="1" type="noConversion"/>
  </si>
  <si>
    <t xml:space="preserve">количество заказа </t>
    <phoneticPr fontId="1" type="noConversion"/>
  </si>
  <si>
    <t>сумма</t>
    <phoneticPr fontId="1" type="noConversion"/>
  </si>
  <si>
    <t>размер коробки</t>
    <phoneticPr fontId="1" type="noConversion"/>
  </si>
  <si>
    <t>CBM</t>
    <phoneticPr fontId="1" type="noConversion"/>
  </si>
  <si>
    <t>общ. CBM</t>
    <phoneticPr fontId="1" type="noConversion"/>
  </si>
  <si>
    <t>нетто</t>
    <phoneticPr fontId="1" type="noConversion"/>
  </si>
  <si>
    <t>брутто</t>
    <phoneticPr fontId="1" type="noConversion"/>
  </si>
  <si>
    <t>общ.брутто</t>
    <phoneticPr fontId="1" type="noConversion"/>
  </si>
  <si>
    <t>VITA INTERNATIONAL TRADING LIMITED</t>
    <phoneticPr fontId="1" type="noConversion"/>
  </si>
  <si>
    <t>Tel : +86-13202033313</t>
    <phoneticPr fontId="1" type="noConversion"/>
  </si>
  <si>
    <t>E-mail: info@china-vita.ru</t>
    <phoneticPr fontId="1" type="noConversion"/>
  </si>
  <si>
    <t>Fax: +86-020-81437372</t>
    <phoneticPr fontId="1" type="noConversion"/>
  </si>
  <si>
    <t>www.china-vita.ru</t>
    <phoneticPr fontId="1" type="noConversion"/>
  </si>
  <si>
    <t>China,Foshan Citty, Nanhai District, GuangFo Steet 125, Chengji Building, office 506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</si>
</sst>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Arial"/>
      <family val="2"/>
    </font>
    <font>
      <sz val="20"/>
      <color theme="9" tint="-0.499984740745262"/>
      <name val="Arial"/>
      <family val="2"/>
    </font>
    <font>
      <u/>
      <sz val="11"/>
      <color theme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5</xdr:row>
      <xdr:rowOff>19050</xdr:rowOff>
    </xdr:from>
    <xdr:to>
      <xdr:col>1</xdr:col>
      <xdr:colOff>0</xdr:colOff>
      <xdr:row>8</xdr:row>
      <xdr:rowOff>422274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47675"/>
          <a:ext cx="1438274" cy="1917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</xdr:colOff>
      <xdr:row>9</xdr:row>
      <xdr:rowOff>28575</xdr:rowOff>
    </xdr:from>
    <xdr:to>
      <xdr:col>1</xdr:col>
      <xdr:colOff>0</xdr:colOff>
      <xdr:row>12</xdr:row>
      <xdr:rowOff>381000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533650"/>
          <a:ext cx="1400175" cy="1866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1295400</xdr:colOff>
      <xdr:row>0</xdr:row>
      <xdr:rowOff>66675</xdr:rowOff>
    </xdr:from>
    <xdr:to>
      <xdr:col>3</xdr:col>
      <xdr:colOff>496866</xdr:colOff>
      <xdr:row>0</xdr:row>
      <xdr:rowOff>781050</xdr:rowOff>
    </xdr:to>
    <xdr:pic>
      <xdr:nvPicPr>
        <xdr:cNvPr id="4" name="Рисунок 8" descr="logo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95400" y="66675"/>
          <a:ext cx="3059091" cy="714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ina-vit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7" workbookViewId="0">
      <selection activeCell="O15" sqref="O15"/>
    </sheetView>
  </sheetViews>
  <sheetFormatPr defaultColWidth="9" defaultRowHeight="14.25"/>
  <cols>
    <col min="1" max="1" width="20.140625" style="2" customWidth="1"/>
    <col min="2" max="2" width="15.7109375" style="2" customWidth="1"/>
    <col min="3" max="3" width="15" style="2" customWidth="1"/>
    <col min="4" max="4" width="25" style="2" customWidth="1"/>
    <col min="5" max="5" width="7.7109375" style="2" customWidth="1"/>
    <col min="6" max="6" width="26.28515625" style="2" customWidth="1"/>
    <col min="7" max="7" width="5.5703125" style="2" bestFit="1" customWidth="1"/>
    <col min="8" max="8" width="8.42578125" style="2" bestFit="1" customWidth="1"/>
    <col min="9" max="11" width="5.5703125" style="2" customWidth="1"/>
    <col min="12" max="12" width="9.5703125" style="2" customWidth="1"/>
    <col min="13" max="13" width="8.140625" style="2" customWidth="1"/>
    <col min="14" max="14" width="9" style="15" customWidth="1"/>
    <col min="15" max="15" width="7.7109375" style="2" customWidth="1"/>
    <col min="16" max="16" width="7" style="2" customWidth="1"/>
    <col min="17" max="16384" width="9" style="2"/>
  </cols>
  <sheetData>
    <row r="1" spans="1:16" ht="63" customHeight="1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2.5" customHeight="1">
      <c r="A2" s="4" t="s">
        <v>24</v>
      </c>
      <c r="B2" s="4"/>
      <c r="C2" s="4"/>
      <c r="D2" s="4"/>
      <c r="E2" s="4"/>
      <c r="F2" s="4" t="s">
        <v>25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1.75" customHeight="1">
      <c r="A3" s="4" t="s">
        <v>26</v>
      </c>
      <c r="B3" s="4"/>
      <c r="C3" s="4"/>
      <c r="D3" s="4"/>
      <c r="E3" s="4"/>
      <c r="F3" s="5" t="s">
        <v>27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customHeight="1">
      <c r="A4" s="4" t="s">
        <v>28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2" customFormat="1" ht="71.25" customHeight="1">
      <c r="A5" s="10" t="s">
        <v>0</v>
      </c>
      <c r="B5" s="10" t="s">
        <v>1</v>
      </c>
      <c r="C5" s="10" t="s">
        <v>4</v>
      </c>
      <c r="D5" s="10" t="s">
        <v>3</v>
      </c>
      <c r="E5" s="10" t="s">
        <v>5</v>
      </c>
      <c r="F5" s="10" t="s">
        <v>15</v>
      </c>
      <c r="G5" s="10" t="s">
        <v>2</v>
      </c>
      <c r="H5" s="10" t="s">
        <v>16</v>
      </c>
      <c r="I5" s="11" t="s">
        <v>17</v>
      </c>
      <c r="J5" s="11"/>
      <c r="K5" s="11"/>
      <c r="L5" s="10" t="s">
        <v>18</v>
      </c>
      <c r="M5" s="10" t="s">
        <v>19</v>
      </c>
      <c r="N5" s="13" t="s">
        <v>20</v>
      </c>
      <c r="O5" s="10" t="s">
        <v>21</v>
      </c>
      <c r="P5" s="10" t="s">
        <v>22</v>
      </c>
    </row>
    <row r="6" spans="1:16" ht="39.75" customHeight="1">
      <c r="A6" s="4"/>
      <c r="B6" s="1" t="s">
        <v>7</v>
      </c>
      <c r="C6" s="1" t="s">
        <v>8</v>
      </c>
      <c r="D6" s="1">
        <v>216</v>
      </c>
      <c r="E6" s="1">
        <v>18</v>
      </c>
      <c r="F6" s="1">
        <f>E6*D6</f>
        <v>3888</v>
      </c>
      <c r="G6" s="1">
        <v>3.9</v>
      </c>
      <c r="H6" s="3">
        <f>G6*F6</f>
        <v>15163.199999999999</v>
      </c>
      <c r="I6" s="3">
        <v>0.51</v>
      </c>
      <c r="J6" s="3">
        <v>0.5</v>
      </c>
      <c r="K6" s="1">
        <v>0.24</v>
      </c>
      <c r="L6" s="1">
        <f>K6*J6*I6</f>
        <v>6.1199999999999997E-2</v>
      </c>
      <c r="M6" s="1">
        <f>L6*E6</f>
        <v>1.1015999999999999</v>
      </c>
      <c r="N6" s="14">
        <v>239.4</v>
      </c>
      <c r="O6" s="1">
        <v>198</v>
      </c>
      <c r="P6" s="1"/>
    </row>
    <row r="7" spans="1:16" ht="39.75" customHeight="1">
      <c r="A7" s="4"/>
      <c r="B7" s="1" t="s">
        <v>7</v>
      </c>
      <c r="C7" s="1" t="s">
        <v>9</v>
      </c>
      <c r="D7" s="1">
        <v>216</v>
      </c>
      <c r="E7" s="1">
        <v>42</v>
      </c>
      <c r="F7" s="1">
        <f t="shared" ref="F7:F13" si="0">E7*D7</f>
        <v>9072</v>
      </c>
      <c r="G7" s="1">
        <v>3.9</v>
      </c>
      <c r="H7" s="3">
        <f t="shared" ref="H7:H13" si="1">G7*F7</f>
        <v>35380.799999999996</v>
      </c>
      <c r="I7" s="3">
        <v>0.51</v>
      </c>
      <c r="J7" s="3">
        <v>0.5</v>
      </c>
      <c r="K7" s="1">
        <v>0.24</v>
      </c>
      <c r="L7" s="1">
        <f t="shared" ref="L7:L13" si="2">K7*J7*I7</f>
        <v>6.1199999999999997E-2</v>
      </c>
      <c r="M7" s="1">
        <f t="shared" ref="M7:M13" si="3">L7*E7</f>
        <v>2.5703999999999998</v>
      </c>
      <c r="N7" s="14">
        <v>558.6</v>
      </c>
      <c r="O7" s="1">
        <v>462</v>
      </c>
      <c r="P7" s="1"/>
    </row>
    <row r="8" spans="1:16" ht="39.75" customHeight="1">
      <c r="A8" s="4"/>
      <c r="B8" s="1" t="s">
        <v>7</v>
      </c>
      <c r="C8" s="1" t="s">
        <v>10</v>
      </c>
      <c r="D8" s="1">
        <v>216</v>
      </c>
      <c r="E8" s="1">
        <v>18</v>
      </c>
      <c r="F8" s="1">
        <f t="shared" si="0"/>
        <v>3888</v>
      </c>
      <c r="G8" s="1">
        <v>3.9</v>
      </c>
      <c r="H8" s="3">
        <f t="shared" si="1"/>
        <v>15163.199999999999</v>
      </c>
      <c r="I8" s="3">
        <v>0.51</v>
      </c>
      <c r="J8" s="3">
        <v>0.5</v>
      </c>
      <c r="K8" s="1">
        <v>0.24</v>
      </c>
      <c r="L8" s="1">
        <f t="shared" si="2"/>
        <v>6.1199999999999997E-2</v>
      </c>
      <c r="M8" s="1">
        <f t="shared" si="3"/>
        <v>1.1015999999999999</v>
      </c>
      <c r="N8" s="14">
        <v>239.4</v>
      </c>
      <c r="O8" s="1">
        <v>198</v>
      </c>
      <c r="P8" s="1"/>
    </row>
    <row r="9" spans="1:16" ht="39.75" customHeight="1">
      <c r="A9" s="4"/>
      <c r="B9" s="1" t="s">
        <v>7</v>
      </c>
      <c r="C9" s="1" t="s">
        <v>11</v>
      </c>
      <c r="D9" s="1">
        <v>216</v>
      </c>
      <c r="E9" s="1">
        <v>32</v>
      </c>
      <c r="F9" s="1">
        <f t="shared" si="0"/>
        <v>6912</v>
      </c>
      <c r="G9" s="1">
        <v>3.9</v>
      </c>
      <c r="H9" s="3">
        <f t="shared" si="1"/>
        <v>26956.799999999999</v>
      </c>
      <c r="I9" s="3">
        <v>0.51</v>
      </c>
      <c r="J9" s="3">
        <v>0.5</v>
      </c>
      <c r="K9" s="1">
        <v>0.24</v>
      </c>
      <c r="L9" s="1">
        <f t="shared" si="2"/>
        <v>6.1199999999999997E-2</v>
      </c>
      <c r="M9" s="1">
        <f t="shared" si="3"/>
        <v>1.9583999999999999</v>
      </c>
      <c r="N9" s="14">
        <v>425.6</v>
      </c>
      <c r="O9" s="1">
        <v>352</v>
      </c>
      <c r="P9" s="1"/>
    </row>
    <row r="10" spans="1:16" ht="39.950000000000003" customHeight="1">
      <c r="A10" s="7"/>
      <c r="B10" s="1" t="s">
        <v>6</v>
      </c>
      <c r="C10" s="1" t="s">
        <v>8</v>
      </c>
      <c r="D10" s="1">
        <v>180</v>
      </c>
      <c r="E10" s="1">
        <v>28</v>
      </c>
      <c r="F10" s="1">
        <f t="shared" si="0"/>
        <v>5040</v>
      </c>
      <c r="G10" s="1">
        <v>4.5</v>
      </c>
      <c r="H10" s="3">
        <f t="shared" si="1"/>
        <v>22680</v>
      </c>
      <c r="I10" s="3">
        <v>0.51</v>
      </c>
      <c r="J10" s="3">
        <v>0.5</v>
      </c>
      <c r="K10" s="1">
        <v>0.24</v>
      </c>
      <c r="L10" s="1">
        <f t="shared" si="2"/>
        <v>6.1199999999999997E-2</v>
      </c>
      <c r="M10" s="1">
        <f t="shared" si="3"/>
        <v>1.7136</v>
      </c>
      <c r="N10" s="14">
        <v>366.8</v>
      </c>
      <c r="O10" s="1">
        <v>308</v>
      </c>
      <c r="P10" s="1"/>
    </row>
    <row r="11" spans="1:16" ht="39.950000000000003" customHeight="1">
      <c r="A11" s="8"/>
      <c r="B11" s="1" t="s">
        <v>6</v>
      </c>
      <c r="C11" s="1" t="s">
        <v>12</v>
      </c>
      <c r="D11" s="1">
        <v>180</v>
      </c>
      <c r="E11" s="1">
        <v>28</v>
      </c>
      <c r="F11" s="1">
        <f t="shared" si="0"/>
        <v>5040</v>
      </c>
      <c r="G11" s="1">
        <v>4.5</v>
      </c>
      <c r="H11" s="3">
        <f t="shared" si="1"/>
        <v>22680</v>
      </c>
      <c r="I11" s="3">
        <v>0.51</v>
      </c>
      <c r="J11" s="3">
        <v>0.5</v>
      </c>
      <c r="K11" s="1">
        <v>0.24</v>
      </c>
      <c r="L11" s="1">
        <f t="shared" si="2"/>
        <v>6.1199999999999997E-2</v>
      </c>
      <c r="M11" s="1">
        <f t="shared" si="3"/>
        <v>1.7136</v>
      </c>
      <c r="N11" s="14">
        <v>366.8</v>
      </c>
      <c r="O11" s="1">
        <v>308</v>
      </c>
      <c r="P11" s="1"/>
    </row>
    <row r="12" spans="1:16" ht="39.950000000000003" customHeight="1">
      <c r="A12" s="8"/>
      <c r="B12" s="1" t="s">
        <v>6</v>
      </c>
      <c r="C12" s="1" t="s">
        <v>13</v>
      </c>
      <c r="D12" s="1">
        <v>180</v>
      </c>
      <c r="E12" s="1">
        <v>28</v>
      </c>
      <c r="F12" s="1">
        <f t="shared" si="0"/>
        <v>5040</v>
      </c>
      <c r="G12" s="1">
        <v>4.5</v>
      </c>
      <c r="H12" s="3">
        <f t="shared" si="1"/>
        <v>22680</v>
      </c>
      <c r="I12" s="3">
        <v>0.51</v>
      </c>
      <c r="J12" s="3">
        <v>0.5</v>
      </c>
      <c r="K12" s="1">
        <v>0.24</v>
      </c>
      <c r="L12" s="1">
        <f t="shared" si="2"/>
        <v>6.1199999999999997E-2</v>
      </c>
      <c r="M12" s="1">
        <f t="shared" si="3"/>
        <v>1.7136</v>
      </c>
      <c r="N12" s="14">
        <v>366.8</v>
      </c>
      <c r="O12" s="1">
        <v>308</v>
      </c>
      <c r="P12" s="1"/>
    </row>
    <row r="13" spans="1:16" ht="39.950000000000003" customHeight="1">
      <c r="A13" s="9"/>
      <c r="B13" s="1" t="s">
        <v>6</v>
      </c>
      <c r="C13" s="1" t="s">
        <v>14</v>
      </c>
      <c r="D13" s="1">
        <v>180</v>
      </c>
      <c r="E13" s="1">
        <v>55</v>
      </c>
      <c r="F13" s="1">
        <f t="shared" si="0"/>
        <v>9900</v>
      </c>
      <c r="G13" s="1">
        <v>4.5</v>
      </c>
      <c r="H13" s="3">
        <f t="shared" si="1"/>
        <v>44550</v>
      </c>
      <c r="I13" s="3">
        <v>0.51</v>
      </c>
      <c r="J13" s="3">
        <v>0.5</v>
      </c>
      <c r="K13" s="1">
        <v>0.24</v>
      </c>
      <c r="L13" s="1">
        <f t="shared" si="2"/>
        <v>6.1199999999999997E-2</v>
      </c>
      <c r="M13" s="1">
        <f t="shared" si="3"/>
        <v>3.3659999999999997</v>
      </c>
      <c r="N13" s="14">
        <v>720.5</v>
      </c>
      <c r="O13" s="1">
        <v>605</v>
      </c>
      <c r="P13" s="1"/>
    </row>
    <row r="14" spans="1:16">
      <c r="H14" s="2">
        <f>SUM(H6:H13)</f>
        <v>205254</v>
      </c>
      <c r="M14" s="2">
        <f>SUM(M6:M13)</f>
        <v>15.238799999999999</v>
      </c>
      <c r="N14" s="15">
        <f>SUM(N6:N13)</f>
        <v>3283.9</v>
      </c>
      <c r="O14" s="2">
        <f>SUM(O6:O13)</f>
        <v>2739</v>
      </c>
    </row>
  </sheetData>
  <mergeCells count="9">
    <mergeCell ref="A6:A9"/>
    <mergeCell ref="A10:A13"/>
    <mergeCell ref="I5:K5"/>
    <mergeCell ref="A3:E3"/>
    <mergeCell ref="F3:P3"/>
    <mergeCell ref="A1:P1"/>
    <mergeCell ref="A4:P4"/>
    <mergeCell ref="A2:E2"/>
    <mergeCell ref="F2:P2"/>
  </mergeCells>
  <phoneticPr fontId="1" type="noConversion"/>
  <hyperlinks>
    <hyperlink ref="F3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2017-03-15T07:18:04Z</dcterms:modified>
</cp:coreProperties>
</file>